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Реализация" sheetId="2" r:id="rId1"/>
    <sheet name="ОНО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F9" i="2"/>
  <c r="I9" i="2"/>
  <c r="G10" i="2"/>
  <c r="H6" i="1" l="1"/>
  <c r="F6" i="1" l="1"/>
  <c r="F5" i="1"/>
  <c r="I4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</calcChain>
</file>

<file path=xl/sharedStrings.xml><?xml version="1.0" encoding="utf-8"?>
<sst xmlns="http://schemas.openxmlformats.org/spreadsheetml/2006/main" count="100" uniqueCount="42">
  <si>
    <t>Наименование</t>
  </si>
  <si>
    <t>Ед. изм.</t>
  </si>
  <si>
    <t>Кол-во</t>
  </si>
  <si>
    <t>Фильтр скважинный  ФС 102*6,5 ОТТМ-102</t>
  </si>
  <si>
    <t>т</t>
  </si>
  <si>
    <t>Труба обсадная 102*6,5 "Д" ОТТМ</t>
  </si>
  <si>
    <t>№ п/п</t>
  </si>
  <si>
    <t>шт</t>
  </si>
  <si>
    <t>Колонная головка ОКК2-35-140х245х324 К2 (б/у скв.10)</t>
  </si>
  <si>
    <t>Труба бесш. 57х6 (без изоляции)</t>
  </si>
  <si>
    <t>Труба бесш.нефтегазопров.168х10 (б/у, в изол.)</t>
  </si>
  <si>
    <t>пог. м</t>
  </si>
  <si>
    <t>Труба бесш.нефтегазопров.168х12 (б/у, в изол.)</t>
  </si>
  <si>
    <t>Труба обсадная 139,7х7,72</t>
  </si>
  <si>
    <t>Фонтанная арматура АФК6Э-80/65х35 К2 (б/у скв.10)</t>
  </si>
  <si>
    <t>Камера скважинная КС 2,375-48,3-35 К2 (б/у скв.307)</t>
  </si>
  <si>
    <t>Камера скважинная КС VAM 2,375"-48,3-35К2 (б/у скв.312)</t>
  </si>
  <si>
    <t>Клапан ингибиторный КИГИС-25-35К2 (б/у)</t>
  </si>
  <si>
    <t>Клапан циркуляционный промывочный КЦП-VAM 2,875"-35К2 (б/у)</t>
  </si>
  <si>
    <t>Клапан-отсекатель автоматический КОА54-35К" (б/у)</t>
  </si>
  <si>
    <t>КЦП-VAM2,375"-1,78"-35 К2 (б/у скв.307)</t>
  </si>
  <si>
    <t>КЦП-VAM2.875"-2,25"-35 К2 (б/у скв.146,312)</t>
  </si>
  <si>
    <t>Ниппель посадочный НП VAM 2/375"F-1,81"-35К2 (б/у скв.146,307)</t>
  </si>
  <si>
    <t>Пакер гидравл. технологический (б/у скв.312)</t>
  </si>
  <si>
    <t>Пакер ПМ-А 150-60-35 К2 (б/у)</t>
  </si>
  <si>
    <t>Пакер технологический (б/у скв.146,312,307)</t>
  </si>
  <si>
    <t>Разъединитель колонны РК-VAM2,875"-60-110-35К2 (б/у)</t>
  </si>
  <si>
    <t>Разъединитель колонны РК-С 116-1,81"-35К2 (б/у скв.312)</t>
  </si>
  <si>
    <t>Двигатель (б/у УАЗ)</t>
  </si>
  <si>
    <t>Задвижка ЗМС 65х350 К2 (б/у)</t>
  </si>
  <si>
    <t>Задвижка ЗМС 80х350 К2 (б/у)</t>
  </si>
  <si>
    <t>Заслонка шиберная СИН100.13.000</t>
  </si>
  <si>
    <t>Комплект валов (вед. и вед.), с гайк.</t>
  </si>
  <si>
    <t>Кран шаровой СИН114.000</t>
  </si>
  <si>
    <t>Баланс стоимость</t>
  </si>
  <si>
    <t>Начальная минимальная цена за единицу, руб. (без НДС)</t>
  </si>
  <si>
    <t>Сумма, руб. (без НДС)</t>
  </si>
  <si>
    <t>Метаком</t>
  </si>
  <si>
    <t>ОНО</t>
  </si>
  <si>
    <t>Баланс за ед.</t>
  </si>
  <si>
    <t>УНГП</t>
  </si>
  <si>
    <t>Контакт для связи: +7(846)276-25-25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</si>
</sst>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43" fontId="3" fillId="3" borderId="1" xfId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B1" zoomScale="85" zoomScaleNormal="85" workbookViewId="0">
      <selection sqref="A1:I1"/>
    </sheetView>
  </sheetViews>
  <sheetFormatPr defaultRowHeight="15" x14ac:dyDescent="0.25"/>
  <cols>
    <col min="1" max="1" width="0" hidden="1" customWidth="1"/>
    <col min="2" max="2" width="7.7109375" customWidth="1"/>
    <col min="3" max="3" width="29.42578125" customWidth="1"/>
    <col min="6" max="6" width="16.140625" customWidth="1"/>
    <col min="7" max="7" width="19.85546875" customWidth="1"/>
    <col min="8" max="8" width="18.5703125" customWidth="1"/>
    <col min="9" max="9" width="15.5703125" customWidth="1"/>
    <col min="10" max="10" width="14.42578125" customWidth="1"/>
    <col min="11" max="11" width="13.28515625" customWidth="1"/>
    <col min="12" max="12" width="17.42578125" customWidth="1"/>
    <col min="13" max="13" width="16.28515625" customWidth="1"/>
    <col min="14" max="14" width="19.42578125" customWidth="1"/>
    <col min="15" max="15" width="14.140625" customWidth="1"/>
    <col min="16" max="16" width="12.5703125" customWidth="1"/>
    <col min="18" max="18" width="12.85546875" customWidth="1"/>
    <col min="19" max="19" width="13" customWidth="1"/>
    <col min="20" max="20" width="17.42578125" customWidth="1"/>
    <col min="21" max="21" width="13.7109375" customWidth="1"/>
  </cols>
  <sheetData>
    <row r="1" spans="1:15" ht="45" customHeight="1" x14ac:dyDescent="0.25">
      <c r="A1" s="30" t="s">
        <v>41</v>
      </c>
      <c r="B1" s="30"/>
      <c r="C1" s="30"/>
      <c r="D1" s="30"/>
      <c r="E1" s="30"/>
      <c r="F1" s="30"/>
      <c r="G1" s="30"/>
      <c r="H1" s="30"/>
      <c r="I1" s="31"/>
    </row>
    <row r="2" spans="1:15" ht="15.75" thickBot="1" x14ac:dyDescent="0.3">
      <c r="J2" s="27"/>
      <c r="K2" s="27"/>
      <c r="L2" s="27"/>
    </row>
    <row r="3" spans="1:15" ht="86.25" thickBot="1" x14ac:dyDescent="0.3">
      <c r="B3" s="10" t="s">
        <v>6</v>
      </c>
      <c r="C3" s="11" t="s">
        <v>0</v>
      </c>
      <c r="D3" s="11" t="s">
        <v>1</v>
      </c>
      <c r="E3" s="11" t="s">
        <v>2</v>
      </c>
      <c r="F3" s="12" t="s">
        <v>34</v>
      </c>
      <c r="G3" s="12" t="s">
        <v>39</v>
      </c>
      <c r="H3" s="17" t="s">
        <v>36</v>
      </c>
      <c r="I3" s="17" t="s">
        <v>35</v>
      </c>
      <c r="L3" s="27"/>
      <c r="M3" s="27"/>
      <c r="N3" s="27"/>
      <c r="O3" s="27"/>
    </row>
    <row r="4" spans="1:15" ht="57" thickBot="1" x14ac:dyDescent="0.3">
      <c r="A4" t="s">
        <v>40</v>
      </c>
      <c r="B4" s="1">
        <v>2</v>
      </c>
      <c r="C4" s="2" t="s">
        <v>8</v>
      </c>
      <c r="D4" s="2" t="s">
        <v>7</v>
      </c>
      <c r="E4" s="2">
        <v>1</v>
      </c>
      <c r="F4" s="9">
        <v>270000</v>
      </c>
      <c r="G4" s="9">
        <v>270000</v>
      </c>
      <c r="H4" s="15">
        <v>125155</v>
      </c>
      <c r="I4" s="15">
        <f t="shared" ref="I4:I30" si="0">H4/E4</f>
        <v>125155</v>
      </c>
    </row>
    <row r="5" spans="1:15" ht="38.25" thickBot="1" x14ac:dyDescent="0.3">
      <c r="A5" t="s">
        <v>40</v>
      </c>
      <c r="B5" s="1">
        <v>4</v>
      </c>
      <c r="C5" s="2" t="s">
        <v>9</v>
      </c>
      <c r="D5" s="2" t="s">
        <v>4</v>
      </c>
      <c r="E5" s="13">
        <v>60</v>
      </c>
      <c r="F5" s="9">
        <v>3970153.73</v>
      </c>
      <c r="G5" s="9">
        <v>66169.228833333327</v>
      </c>
      <c r="H5" s="9">
        <v>4428353</v>
      </c>
      <c r="I5" s="15">
        <f t="shared" si="0"/>
        <v>73805.883333333331</v>
      </c>
      <c r="J5" s="24"/>
    </row>
    <row r="6" spans="1:15" ht="57" thickBot="1" x14ac:dyDescent="0.3">
      <c r="A6" t="s">
        <v>40</v>
      </c>
      <c r="B6" s="1">
        <v>5</v>
      </c>
      <c r="C6" s="2" t="s">
        <v>10</v>
      </c>
      <c r="D6" s="2" t="s">
        <v>11</v>
      </c>
      <c r="E6" s="13">
        <v>33.4</v>
      </c>
      <c r="F6" s="9">
        <v>104160</v>
      </c>
      <c r="G6" s="9">
        <v>3118.5628742514973</v>
      </c>
      <c r="H6" s="9">
        <v>31284</v>
      </c>
      <c r="I6" s="15">
        <f t="shared" si="0"/>
        <v>936.64670658682644</v>
      </c>
    </row>
    <row r="7" spans="1:15" ht="57" thickBot="1" x14ac:dyDescent="0.3">
      <c r="A7" t="s">
        <v>40</v>
      </c>
      <c r="B7" s="1">
        <v>6</v>
      </c>
      <c r="C7" s="2" t="s">
        <v>12</v>
      </c>
      <c r="D7" s="2" t="s">
        <v>11</v>
      </c>
      <c r="E7" s="13">
        <v>164.38</v>
      </c>
      <c r="F7" s="9">
        <v>530600</v>
      </c>
      <c r="G7" s="9">
        <v>3227.9455154918264</v>
      </c>
      <c r="H7" s="9">
        <v>159365</v>
      </c>
      <c r="I7" s="15">
        <f t="shared" si="0"/>
        <v>969.49142231415021</v>
      </c>
    </row>
    <row r="8" spans="1:15" ht="38.25" thickBot="1" x14ac:dyDescent="0.3">
      <c r="A8" t="s">
        <v>40</v>
      </c>
      <c r="B8" s="1">
        <v>11</v>
      </c>
      <c r="C8" s="2" t="s">
        <v>13</v>
      </c>
      <c r="D8" s="5" t="s">
        <v>4</v>
      </c>
      <c r="E8" s="14">
        <v>30.35</v>
      </c>
      <c r="F8" s="9">
        <v>3670784.45</v>
      </c>
      <c r="G8" s="9">
        <v>120956.38757084488</v>
      </c>
      <c r="H8" s="9">
        <v>4094433</v>
      </c>
      <c r="I8" s="16">
        <f t="shared" si="0"/>
        <v>134907.18286655683</v>
      </c>
    </row>
    <row r="9" spans="1:15" ht="38.25" thickBot="1" x14ac:dyDescent="0.3">
      <c r="A9" t="s">
        <v>38</v>
      </c>
      <c r="B9" s="1"/>
      <c r="C9" s="2" t="s">
        <v>5</v>
      </c>
      <c r="D9" s="13" t="s">
        <v>4</v>
      </c>
      <c r="E9" s="13">
        <v>29.213999999999999</v>
      </c>
      <c r="F9" s="9">
        <f>G9*E9</f>
        <v>2002066.9400000002</v>
      </c>
      <c r="G9" s="9">
        <v>68531.078934757315</v>
      </c>
      <c r="H9" s="21">
        <v>2409812</v>
      </c>
      <c r="I9" s="22">
        <f>H9/E9</f>
        <v>82488.259053878282</v>
      </c>
    </row>
    <row r="10" spans="1:15" ht="38.25" thickBot="1" x14ac:dyDescent="0.3">
      <c r="A10" t="s">
        <v>38</v>
      </c>
      <c r="B10" s="1"/>
      <c r="C10" s="2" t="s">
        <v>3</v>
      </c>
      <c r="D10" s="2" t="s">
        <v>4</v>
      </c>
      <c r="E10" s="2">
        <v>9.7629999999999999</v>
      </c>
      <c r="F10" s="9">
        <v>1323796.6100000001</v>
      </c>
      <c r="G10" s="9">
        <f>F10/E10</f>
        <v>135593.22032162247</v>
      </c>
      <c r="H10" s="3">
        <v>1735856</v>
      </c>
      <c r="I10" s="22">
        <v>177799.44689132439</v>
      </c>
    </row>
    <row r="11" spans="1:15" ht="57" thickBot="1" x14ac:dyDescent="0.3">
      <c r="A11" t="s">
        <v>40</v>
      </c>
      <c r="B11" s="1">
        <v>20</v>
      </c>
      <c r="C11" s="2" t="s">
        <v>14</v>
      </c>
      <c r="D11" s="5" t="s">
        <v>7</v>
      </c>
      <c r="E11" s="5">
        <v>1</v>
      </c>
      <c r="F11" s="9">
        <v>550000</v>
      </c>
      <c r="G11" s="9">
        <v>550000</v>
      </c>
      <c r="H11" s="9">
        <v>254944</v>
      </c>
      <c r="I11" s="15">
        <f t="shared" si="0"/>
        <v>254944</v>
      </c>
    </row>
    <row r="12" spans="1:15" ht="57" thickBot="1" x14ac:dyDescent="0.3">
      <c r="A12" t="s">
        <v>40</v>
      </c>
      <c r="B12" s="1">
        <v>21</v>
      </c>
      <c r="C12" s="2" t="s">
        <v>15</v>
      </c>
      <c r="D12" s="5" t="s">
        <v>7</v>
      </c>
      <c r="E12" s="5">
        <v>1</v>
      </c>
      <c r="F12" s="9">
        <v>129064.58</v>
      </c>
      <c r="G12" s="9">
        <v>129064.58</v>
      </c>
      <c r="H12" s="9">
        <v>38764</v>
      </c>
      <c r="I12" s="15">
        <f t="shared" si="0"/>
        <v>38764</v>
      </c>
    </row>
    <row r="13" spans="1:15" ht="57" thickBot="1" x14ac:dyDescent="0.3">
      <c r="A13" t="s">
        <v>40</v>
      </c>
      <c r="B13" s="1">
        <v>22</v>
      </c>
      <c r="C13" s="2" t="s">
        <v>16</v>
      </c>
      <c r="D13" s="5" t="s">
        <v>7</v>
      </c>
      <c r="E13" s="5">
        <v>1</v>
      </c>
      <c r="F13" s="9">
        <v>129064.58</v>
      </c>
      <c r="G13" s="9">
        <v>129064.58</v>
      </c>
      <c r="H13" s="9">
        <v>38764</v>
      </c>
      <c r="I13" s="15">
        <f t="shared" si="0"/>
        <v>38764</v>
      </c>
    </row>
    <row r="14" spans="1:15" ht="38.25" thickBot="1" x14ac:dyDescent="0.3">
      <c r="A14" t="s">
        <v>40</v>
      </c>
      <c r="B14" s="1">
        <v>23</v>
      </c>
      <c r="C14" s="2" t="s">
        <v>17</v>
      </c>
      <c r="D14" s="5" t="s">
        <v>7</v>
      </c>
      <c r="E14" s="5">
        <v>1</v>
      </c>
      <c r="F14" s="9">
        <v>48131.74</v>
      </c>
      <c r="G14" s="9">
        <v>48131.74</v>
      </c>
      <c r="H14" s="9">
        <v>14456</v>
      </c>
      <c r="I14" s="15">
        <f t="shared" si="0"/>
        <v>14456</v>
      </c>
    </row>
    <row r="15" spans="1:15" ht="75.75" thickBot="1" x14ac:dyDescent="0.3">
      <c r="A15" t="s">
        <v>40</v>
      </c>
      <c r="B15" s="1">
        <v>24</v>
      </c>
      <c r="C15" s="2" t="s">
        <v>18</v>
      </c>
      <c r="D15" s="5" t="s">
        <v>7</v>
      </c>
      <c r="E15" s="5">
        <v>1</v>
      </c>
      <c r="F15" s="9">
        <v>292162.23</v>
      </c>
      <c r="G15" s="9">
        <v>292162.23</v>
      </c>
      <c r="H15" s="9">
        <v>87751</v>
      </c>
      <c r="I15" s="15">
        <f t="shared" si="0"/>
        <v>87751</v>
      </c>
    </row>
    <row r="16" spans="1:15" ht="57" thickBot="1" x14ac:dyDescent="0.3">
      <c r="A16" t="s">
        <v>40</v>
      </c>
      <c r="B16" s="1">
        <v>25</v>
      </c>
      <c r="C16" s="2" t="s">
        <v>19</v>
      </c>
      <c r="D16" s="5" t="s">
        <v>7</v>
      </c>
      <c r="E16" s="5">
        <v>1</v>
      </c>
      <c r="F16" s="9">
        <v>171910.19</v>
      </c>
      <c r="G16" s="9">
        <v>171910.19</v>
      </c>
      <c r="H16" s="9">
        <v>51633</v>
      </c>
      <c r="I16" s="15">
        <f t="shared" si="0"/>
        <v>51633</v>
      </c>
    </row>
    <row r="17" spans="1:9" ht="38.25" thickBot="1" x14ac:dyDescent="0.3">
      <c r="A17" t="s">
        <v>40</v>
      </c>
      <c r="B17" s="1">
        <v>26</v>
      </c>
      <c r="C17" s="2" t="s">
        <v>20</v>
      </c>
      <c r="D17" s="5" t="s">
        <v>7</v>
      </c>
      <c r="E17" s="5">
        <v>1</v>
      </c>
      <c r="F17" s="9">
        <v>215357.69</v>
      </c>
      <c r="G17" s="9">
        <v>215357.69</v>
      </c>
      <c r="H17" s="9">
        <v>64683</v>
      </c>
      <c r="I17" s="15">
        <f t="shared" si="0"/>
        <v>64683</v>
      </c>
    </row>
    <row r="18" spans="1:9" ht="38.25" thickBot="1" x14ac:dyDescent="0.3">
      <c r="A18" t="s">
        <v>40</v>
      </c>
      <c r="B18" s="1">
        <v>27</v>
      </c>
      <c r="C18" s="2" t="s">
        <v>21</v>
      </c>
      <c r="D18" s="5" t="s">
        <v>7</v>
      </c>
      <c r="E18" s="5">
        <v>2</v>
      </c>
      <c r="F18" s="9">
        <v>152849.01</v>
      </c>
      <c r="G18" s="9">
        <v>76424.505000000005</v>
      </c>
      <c r="H18" s="9">
        <v>45908</v>
      </c>
      <c r="I18" s="15">
        <f t="shared" si="0"/>
        <v>22954</v>
      </c>
    </row>
    <row r="19" spans="1:9" ht="57" thickBot="1" x14ac:dyDescent="0.3">
      <c r="A19" t="s">
        <v>40</v>
      </c>
      <c r="B19" s="1">
        <v>28</v>
      </c>
      <c r="C19" s="2" t="s">
        <v>22</v>
      </c>
      <c r="D19" s="4" t="s">
        <v>7</v>
      </c>
      <c r="E19" s="4">
        <v>1</v>
      </c>
      <c r="F19" s="9">
        <v>33914.339999999997</v>
      </c>
      <c r="G19" s="9">
        <v>33914.339999999997</v>
      </c>
      <c r="H19" s="9">
        <v>10186</v>
      </c>
      <c r="I19" s="16">
        <f t="shared" si="0"/>
        <v>10186</v>
      </c>
    </row>
    <row r="20" spans="1:9" ht="57" thickBot="1" x14ac:dyDescent="0.3">
      <c r="A20" t="s">
        <v>40</v>
      </c>
      <c r="B20" s="1">
        <v>29</v>
      </c>
      <c r="C20" s="2" t="s">
        <v>23</v>
      </c>
      <c r="D20" s="4" t="s">
        <v>7</v>
      </c>
      <c r="E20" s="4">
        <v>1</v>
      </c>
      <c r="F20" s="9">
        <v>500942.01</v>
      </c>
      <c r="G20" s="9">
        <v>500942.01</v>
      </c>
      <c r="H20" s="9">
        <v>150458</v>
      </c>
      <c r="I20" s="15">
        <f t="shared" si="0"/>
        <v>150458</v>
      </c>
    </row>
    <row r="21" spans="1:9" ht="38.25" thickBot="1" x14ac:dyDescent="0.3">
      <c r="A21" t="s">
        <v>40</v>
      </c>
      <c r="B21" s="1">
        <v>31</v>
      </c>
      <c r="C21" s="2" t="s">
        <v>24</v>
      </c>
      <c r="D21" s="4" t="s">
        <v>7</v>
      </c>
      <c r="E21" s="4">
        <v>1</v>
      </c>
      <c r="F21" s="9">
        <v>253129.63</v>
      </c>
      <c r="G21" s="9">
        <v>253129.63</v>
      </c>
      <c r="H21" s="9">
        <v>76027</v>
      </c>
      <c r="I21" s="15">
        <f t="shared" si="0"/>
        <v>76027</v>
      </c>
    </row>
    <row r="22" spans="1:9" ht="38.25" thickBot="1" x14ac:dyDescent="0.3">
      <c r="A22" t="s">
        <v>40</v>
      </c>
      <c r="B22" s="1">
        <v>32</v>
      </c>
      <c r="C22" s="2" t="s">
        <v>25</v>
      </c>
      <c r="D22" s="4" t="s">
        <v>7</v>
      </c>
      <c r="E22" s="4">
        <v>1</v>
      </c>
      <c r="F22" s="9">
        <v>82833.850000000006</v>
      </c>
      <c r="G22" s="9">
        <v>82833.850000000006</v>
      </c>
      <c r="H22" s="9">
        <v>24879</v>
      </c>
      <c r="I22" s="15">
        <f t="shared" si="0"/>
        <v>24879</v>
      </c>
    </row>
    <row r="23" spans="1:9" ht="75.75" thickBot="1" x14ac:dyDescent="0.3">
      <c r="A23" t="s">
        <v>40</v>
      </c>
      <c r="B23" s="1">
        <v>33</v>
      </c>
      <c r="C23" s="2" t="s">
        <v>26</v>
      </c>
      <c r="D23" s="4" t="s">
        <v>7</v>
      </c>
      <c r="E23" s="4">
        <v>1</v>
      </c>
      <c r="F23" s="9">
        <v>240086.5</v>
      </c>
      <c r="G23" s="9">
        <v>240086.5</v>
      </c>
      <c r="H23" s="9">
        <v>72110</v>
      </c>
      <c r="I23" s="15">
        <f t="shared" si="0"/>
        <v>72110</v>
      </c>
    </row>
    <row r="24" spans="1:9" ht="57" thickBot="1" x14ac:dyDescent="0.3">
      <c r="A24" t="s">
        <v>40</v>
      </c>
      <c r="B24" s="6">
        <v>34</v>
      </c>
      <c r="C24" s="25" t="s">
        <v>27</v>
      </c>
      <c r="D24" s="7" t="s">
        <v>7</v>
      </c>
      <c r="E24" s="7">
        <v>1</v>
      </c>
      <c r="F24" s="26">
        <v>170825.99</v>
      </c>
      <c r="G24" s="26">
        <v>170825.99</v>
      </c>
      <c r="H24" s="26">
        <v>51308</v>
      </c>
      <c r="I24" s="15">
        <f t="shared" si="0"/>
        <v>51308</v>
      </c>
    </row>
    <row r="25" spans="1:9" ht="19.5" thickBot="1" x14ac:dyDescent="0.3">
      <c r="A25" t="s">
        <v>40</v>
      </c>
      <c r="B25" s="1">
        <v>38</v>
      </c>
      <c r="C25" s="2" t="s">
        <v>28</v>
      </c>
      <c r="D25" s="4" t="s">
        <v>7</v>
      </c>
      <c r="E25" s="4">
        <v>1</v>
      </c>
      <c r="F25" s="9">
        <v>30800</v>
      </c>
      <c r="G25" s="9">
        <v>30800</v>
      </c>
      <c r="H25" s="9">
        <v>11291</v>
      </c>
      <c r="I25" s="15">
        <f t="shared" si="0"/>
        <v>11291</v>
      </c>
    </row>
    <row r="26" spans="1:9" ht="38.25" thickBot="1" x14ac:dyDescent="0.3">
      <c r="A26" t="s">
        <v>40</v>
      </c>
      <c r="B26" s="1">
        <v>39</v>
      </c>
      <c r="C26" s="2" t="s">
        <v>29</v>
      </c>
      <c r="D26" s="4" t="s">
        <v>7</v>
      </c>
      <c r="E26" s="4">
        <v>1</v>
      </c>
      <c r="F26" s="9">
        <v>81725</v>
      </c>
      <c r="G26" s="9">
        <v>81725</v>
      </c>
      <c r="H26" s="9">
        <v>24546</v>
      </c>
      <c r="I26" s="15">
        <f t="shared" si="0"/>
        <v>24546</v>
      </c>
    </row>
    <row r="27" spans="1:9" ht="38.25" thickBot="1" x14ac:dyDescent="0.3">
      <c r="A27" t="s">
        <v>40</v>
      </c>
      <c r="B27" s="1">
        <v>40</v>
      </c>
      <c r="C27" s="2" t="s">
        <v>30</v>
      </c>
      <c r="D27" s="4" t="s">
        <v>7</v>
      </c>
      <c r="E27" s="4">
        <v>1</v>
      </c>
      <c r="F27" s="9">
        <v>115820</v>
      </c>
      <c r="G27" s="9">
        <v>115820</v>
      </c>
      <c r="H27" s="9">
        <v>34786</v>
      </c>
      <c r="I27" s="15">
        <f t="shared" si="0"/>
        <v>34786</v>
      </c>
    </row>
    <row r="28" spans="1:9" ht="38.25" thickBot="1" x14ac:dyDescent="0.3">
      <c r="A28" t="s">
        <v>40</v>
      </c>
      <c r="B28" s="1">
        <v>41</v>
      </c>
      <c r="C28" s="2" t="s">
        <v>31</v>
      </c>
      <c r="D28" s="4" t="s">
        <v>7</v>
      </c>
      <c r="E28" s="4">
        <v>1</v>
      </c>
      <c r="F28" s="9">
        <v>7916.66</v>
      </c>
      <c r="G28" s="9">
        <v>7916.66</v>
      </c>
      <c r="H28" s="9">
        <v>8830</v>
      </c>
      <c r="I28" s="15">
        <f t="shared" si="0"/>
        <v>8830</v>
      </c>
    </row>
    <row r="29" spans="1:9" ht="38.25" thickBot="1" x14ac:dyDescent="0.3">
      <c r="A29" t="s">
        <v>40</v>
      </c>
      <c r="B29" s="1">
        <v>43</v>
      </c>
      <c r="C29" s="2" t="s">
        <v>32</v>
      </c>
      <c r="D29" s="4" t="s">
        <v>7</v>
      </c>
      <c r="E29" s="4">
        <v>1</v>
      </c>
      <c r="F29" s="9">
        <v>329690</v>
      </c>
      <c r="G29" s="9">
        <v>329690</v>
      </c>
      <c r="H29" s="9">
        <v>367740</v>
      </c>
      <c r="I29" s="15">
        <f t="shared" si="0"/>
        <v>367740</v>
      </c>
    </row>
    <row r="30" spans="1:9" ht="38.25" thickBot="1" x14ac:dyDescent="0.3">
      <c r="A30" t="s">
        <v>40</v>
      </c>
      <c r="B30" s="1">
        <v>44</v>
      </c>
      <c r="C30" s="2" t="s">
        <v>33</v>
      </c>
      <c r="D30" s="4" t="s">
        <v>7</v>
      </c>
      <c r="E30" s="4">
        <v>2</v>
      </c>
      <c r="F30" s="9">
        <v>20545.55</v>
      </c>
      <c r="G30" s="9">
        <v>10272.775</v>
      </c>
      <c r="H30" s="9">
        <v>22917</v>
      </c>
      <c r="I30" s="15">
        <f t="shared" si="0"/>
        <v>11458.5</v>
      </c>
    </row>
  </sheetData>
  <mergeCells count="4">
    <mergeCell ref="A1:I1"/>
    <mergeCell ref="J2:L2"/>
    <mergeCell ref="L3:M3"/>
    <mergeCell ref="N3:O3"/>
  </mergeCells>
  <pageMargins left="0.70866141732283472" right="0.70866141732283472" top="0.74803149606299213" bottom="0.74803149606299213" header="0.31496062992125984" footer="0.31496062992125984"/>
  <pageSetup paperSize="9"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6"/>
  <sheetViews>
    <sheetView topLeftCell="A4" workbookViewId="0">
      <selection activeCell="F5" sqref="F5"/>
    </sheetView>
  </sheetViews>
  <sheetFormatPr defaultRowHeight="15" x14ac:dyDescent="0.25"/>
  <cols>
    <col min="2" max="2" width="27.7109375" customWidth="1"/>
    <col min="4" max="4" width="18.5703125" customWidth="1"/>
    <col min="5" max="5" width="26.85546875" customWidth="1"/>
    <col min="6" max="6" width="18.42578125" customWidth="1"/>
    <col min="7" max="7" width="15.42578125" customWidth="1"/>
    <col min="8" max="8" width="14.42578125" customWidth="1"/>
  </cols>
  <sheetData>
    <row r="3" spans="2:8" ht="15.75" thickBot="1" x14ac:dyDescent="0.3"/>
    <row r="4" spans="2:8" ht="57.75" thickBot="1" x14ac:dyDescent="0.3">
      <c r="B4" s="6" t="s">
        <v>0</v>
      </c>
      <c r="C4" s="7" t="s">
        <v>1</v>
      </c>
      <c r="D4" s="7" t="s">
        <v>2</v>
      </c>
      <c r="E4" s="17" t="s">
        <v>35</v>
      </c>
      <c r="F4" s="17" t="s">
        <v>36</v>
      </c>
      <c r="G4" s="28" t="s">
        <v>37</v>
      </c>
      <c r="H4" s="29"/>
    </row>
    <row r="5" spans="2:8" ht="57" thickBot="1" x14ac:dyDescent="0.3">
      <c r="B5" s="8" t="s">
        <v>3</v>
      </c>
      <c r="C5" s="2" t="s">
        <v>4</v>
      </c>
      <c r="D5" s="2">
        <v>9.7629999999999999</v>
      </c>
      <c r="E5" s="3">
        <v>1735856</v>
      </c>
      <c r="F5" s="18">
        <f>E5/D5</f>
        <v>177799.44689132439</v>
      </c>
    </row>
    <row r="6" spans="2:8" ht="38.25" thickBot="1" x14ac:dyDescent="0.3">
      <c r="B6" s="20" t="s">
        <v>5</v>
      </c>
      <c r="C6" s="13" t="s">
        <v>4</v>
      </c>
      <c r="D6" s="23">
        <v>29.213999999999999</v>
      </c>
      <c r="E6" s="21">
        <v>2409812</v>
      </c>
      <c r="F6" s="22">
        <f>E6/D6</f>
        <v>82488.259053878282</v>
      </c>
      <c r="G6" s="19">
        <v>297982.8</v>
      </c>
      <c r="H6" s="19">
        <f>G6/D6</f>
        <v>10200</v>
      </c>
    </row>
  </sheetData>
  <mergeCells count="1"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Реализация</vt:lpstr>
      <vt:lpstr>ОНО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2025-10-02T12:28:58Z</dcterms:modified>
</cp:coreProperties>
</file>